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14355" windowHeight="6945"/>
  </bookViews>
  <sheets>
    <sheet name="Príjmy" sheetId="1" r:id="rId1"/>
    <sheet name="Výdavky" sheetId="4" r:id="rId2"/>
    <sheet name="Hárok3" sheetId="3" r:id="rId3"/>
  </sheets>
  <calcPr calcId="125725"/>
</workbook>
</file>

<file path=xl/calcChain.xml><?xml version="1.0" encoding="utf-8"?>
<calcChain xmlns="http://schemas.openxmlformats.org/spreadsheetml/2006/main">
  <c r="E32" i="4"/>
  <c r="E56"/>
  <c r="E52"/>
  <c r="E83"/>
  <c r="E80" l="1"/>
  <c r="E86" l="1"/>
  <c r="E76"/>
  <c r="E64"/>
  <c r="E60"/>
  <c r="E48"/>
  <c r="E44"/>
  <c r="E88" l="1"/>
  <c r="E95" s="1"/>
  <c r="D32" i="1"/>
  <c r="D23"/>
  <c r="D15"/>
  <c r="D35" l="1"/>
  <c r="D42" s="1"/>
</calcChain>
</file>

<file path=xl/sharedStrings.xml><?xml version="1.0" encoding="utf-8"?>
<sst xmlns="http://schemas.openxmlformats.org/spreadsheetml/2006/main" count="158" uniqueCount="120">
  <si>
    <t>Príjmy</t>
  </si>
  <si>
    <t>Položka</t>
  </si>
  <si>
    <t>Kód zdroja</t>
  </si>
  <si>
    <t>Text</t>
  </si>
  <si>
    <t>návrh v EUR</t>
  </si>
  <si>
    <t>Výnos z dane z príjmov</t>
  </si>
  <si>
    <t>Daň z nehnuteľností - pozemky</t>
  </si>
  <si>
    <t>Daň z nehnuteľností - stavby</t>
  </si>
  <si>
    <t>Daň za psa</t>
  </si>
  <si>
    <t>Daň za užívanie verejného priestr.</t>
  </si>
  <si>
    <t>TKO</t>
  </si>
  <si>
    <t>Spolu</t>
  </si>
  <si>
    <t>Daňové príjmy</t>
  </si>
  <si>
    <t>Príjmy z prenájmu pozemkov</t>
  </si>
  <si>
    <t>Príjmy z prenájmu budov</t>
  </si>
  <si>
    <t>Správne poplatky</t>
  </si>
  <si>
    <t>Poplatky za predaj výrobkov a služieb</t>
  </si>
  <si>
    <t>Vlastné príjmy</t>
  </si>
  <si>
    <t>MŠ - 5-ročné deti</t>
  </si>
  <si>
    <t>ZŠ - vzdelávacie poukazy</t>
  </si>
  <si>
    <t>ZŠ - prenesené kompetencie</t>
  </si>
  <si>
    <t>ZŠ - školské potreby</t>
  </si>
  <si>
    <t>Stravovanie</t>
  </si>
  <si>
    <t>Iné prenesené kompetencie - obec</t>
  </si>
  <si>
    <t>Dotácie na prenesené kompetencie</t>
  </si>
  <si>
    <t>Výdavky</t>
  </si>
  <si>
    <t>Odd.Par.</t>
  </si>
  <si>
    <t>Tarifný plat</t>
  </si>
  <si>
    <t>01116</t>
  </si>
  <si>
    <t>odvody do ZP</t>
  </si>
  <si>
    <t>odvody - NP</t>
  </si>
  <si>
    <t>odvody - SP</t>
  </si>
  <si>
    <t>odvody - IP</t>
  </si>
  <si>
    <t>odvody - PvN</t>
  </si>
  <si>
    <t>odvody - ÚP</t>
  </si>
  <si>
    <t>odvody - RFS</t>
  </si>
  <si>
    <t>Cestovné náhrady</t>
  </si>
  <si>
    <t>Energie</t>
  </si>
  <si>
    <t>Poštovné a telekominukačné služby</t>
  </si>
  <si>
    <t>Všeobecný materiál</t>
  </si>
  <si>
    <t>Knihy, periodiká</t>
  </si>
  <si>
    <t>Reprezentačné</t>
  </si>
  <si>
    <t>Údržby, opravy</t>
  </si>
  <si>
    <t>Servis VT</t>
  </si>
  <si>
    <t>Školenia, kurzy, semináre</t>
  </si>
  <si>
    <t>Všeobecné služby</t>
  </si>
  <si>
    <t>Poistné</t>
  </si>
  <si>
    <t>Prídel do soc. Fondu</t>
  </si>
  <si>
    <t>Odmeny a príspevky</t>
  </si>
  <si>
    <t>Príspevky na spoločný úrad</t>
  </si>
  <si>
    <t>Členské príspevky</t>
  </si>
  <si>
    <t>Obec</t>
  </si>
  <si>
    <t>Odvody do ZP</t>
  </si>
  <si>
    <t>Odvody - NP</t>
  </si>
  <si>
    <t>Odvody - SP</t>
  </si>
  <si>
    <t>Odvody - ÚP</t>
  </si>
  <si>
    <t xml:space="preserve">Odvody - IP </t>
  </si>
  <si>
    <t>Odvody - PvN</t>
  </si>
  <si>
    <t>Odvody - RF</t>
  </si>
  <si>
    <t>Špeciálne služby</t>
  </si>
  <si>
    <t>Poplatky a odvody</t>
  </si>
  <si>
    <t>Finančná a rozpočtová oblasť</t>
  </si>
  <si>
    <t>Splátka úroku z úveru</t>
  </si>
  <si>
    <t>Manipulačné poplatky</t>
  </si>
  <si>
    <t>Bankový úver</t>
  </si>
  <si>
    <t>Transakcie verejného dlhu</t>
  </si>
  <si>
    <t>Palivá ako zdroj energie</t>
  </si>
  <si>
    <t>Odmeny na základe dohôd</t>
  </si>
  <si>
    <t>Ochrana pred požiarmi</t>
  </si>
  <si>
    <t>Zimná údržba MK</t>
  </si>
  <si>
    <t>Cestná doprava</t>
  </si>
  <si>
    <t>0510</t>
  </si>
  <si>
    <t>637004</t>
  </si>
  <si>
    <t>Vývoz odpadov</t>
  </si>
  <si>
    <t>637011</t>
  </si>
  <si>
    <t>Štúdie, expertízy, posudky</t>
  </si>
  <si>
    <t>Nakladanie s odpadmi</t>
  </si>
  <si>
    <t>632001</t>
  </si>
  <si>
    <t>0640</t>
  </si>
  <si>
    <t>635006</t>
  </si>
  <si>
    <t>Oprava VO</t>
  </si>
  <si>
    <t>Verejné osvetlenie</t>
  </si>
  <si>
    <t>08205</t>
  </si>
  <si>
    <t>633009</t>
  </si>
  <si>
    <t xml:space="preserve">Knihy, noviny, časopisy </t>
  </si>
  <si>
    <t>637027</t>
  </si>
  <si>
    <t>Obecná knižnica</t>
  </si>
  <si>
    <t>08209</t>
  </si>
  <si>
    <t>Ostatné kultúrne služby (KD)</t>
  </si>
  <si>
    <t>0830</t>
  </si>
  <si>
    <t>Oprava verejného rozhlasu</t>
  </si>
  <si>
    <t>637012</t>
  </si>
  <si>
    <t>Poplatky - SOZA</t>
  </si>
  <si>
    <t>Vysielacie a vydavateľské služby</t>
  </si>
  <si>
    <t>0840</t>
  </si>
  <si>
    <t>Údržba cintorína</t>
  </si>
  <si>
    <t>Náboženské a iné spoločenské služby</t>
  </si>
  <si>
    <t>10202</t>
  </si>
  <si>
    <t>Ďalšie sociálne služby - staroba</t>
  </si>
  <si>
    <t>Dávka v hmotnej núdzi - strava</t>
  </si>
  <si>
    <t>Dávky sociálnej pomoci</t>
  </si>
  <si>
    <t>0112</t>
  </si>
  <si>
    <t>0170</t>
  </si>
  <si>
    <t>0320</t>
  </si>
  <si>
    <t>0451</t>
  </si>
  <si>
    <t xml:space="preserve">Bežné výdavky </t>
  </si>
  <si>
    <t>Finančné operácie</t>
  </si>
  <si>
    <t>Výdavky celkom</t>
  </si>
  <si>
    <t>Príjmy celkom:</t>
  </si>
  <si>
    <t>Bežné príjmy:</t>
  </si>
  <si>
    <t>Celkom</t>
  </si>
  <si>
    <t>Odstupné</t>
  </si>
  <si>
    <t>Údržba MK</t>
  </si>
  <si>
    <t>Údržba</t>
  </si>
  <si>
    <t>Príjmy z prenájmu strojov a zariadení</t>
  </si>
  <si>
    <t>Kapitalové príjmy - predaj majetku obce</t>
  </si>
  <si>
    <t>Kapitálové výdavky</t>
  </si>
  <si>
    <t>Kapitálové výdavky iné</t>
  </si>
  <si>
    <t>OBEC BAJEROVCE</t>
  </si>
  <si>
    <t>Rozpočet na rok 2012</t>
  </si>
</sst>
</file>

<file path=xl/styles.xml><?xml version="1.0" encoding="utf-8"?>
<styleSheet xmlns="http://schemas.openxmlformats.org/spreadsheetml/2006/main">
  <numFmts count="1">
    <numFmt numFmtId="43" formatCode="_-* #,##0.00\ _S_k_-;\-* #,##0.00\ _S_k_-;_-* &quot;-&quot;??\ _S_k_-;_-@_-"/>
  </numFmts>
  <fonts count="10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0" fontId="3" fillId="0" borderId="0" xfId="0" applyFont="1"/>
    <xf numFmtId="43" fontId="0" fillId="0" borderId="0" xfId="1" applyFont="1"/>
    <xf numFmtId="43" fontId="2" fillId="0" borderId="0" xfId="1" applyFont="1"/>
    <xf numFmtId="43" fontId="2" fillId="0" borderId="0" xfId="0" applyNumberFormat="1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/>
    <xf numFmtId="43" fontId="1" fillId="0" borderId="0" xfId="1" applyFont="1"/>
    <xf numFmtId="49" fontId="0" fillId="0" borderId="0" xfId="0" applyNumberFormat="1" applyAlignment="1">
      <alignment horizontal="right"/>
    </xf>
    <xf numFmtId="49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4" fontId="2" fillId="0" borderId="0" xfId="0" applyNumberFormat="1" applyFont="1" applyAlignment="1">
      <alignment horizontal="center"/>
    </xf>
    <xf numFmtId="43" fontId="3" fillId="0" borderId="0" xfId="0" applyNumberFormat="1" applyFont="1"/>
    <xf numFmtId="0" fontId="4" fillId="0" borderId="0" xfId="0" applyFont="1"/>
    <xf numFmtId="4" fontId="4" fillId="0" borderId="0" xfId="0" applyNumberFormat="1" applyFont="1" applyAlignment="1">
      <alignment horizontal="center"/>
    </xf>
    <xf numFmtId="0" fontId="0" fillId="0" borderId="0" xfId="0" applyNumberFormat="1"/>
    <xf numFmtId="43" fontId="1" fillId="0" borderId="0" xfId="1" applyNumberFormat="1" applyFont="1"/>
    <xf numFmtId="4" fontId="0" fillId="0" borderId="0" xfId="0" applyNumberFormat="1" applyAlignment="1">
      <alignment horizontal="center"/>
    </xf>
    <xf numFmtId="0" fontId="5" fillId="0" borderId="0" xfId="0" applyFont="1"/>
    <xf numFmtId="0" fontId="6" fillId="0" borderId="0" xfId="0" applyFont="1"/>
    <xf numFmtId="4" fontId="7" fillId="0" borderId="0" xfId="0" applyNumberFormat="1" applyFont="1" applyAlignment="1">
      <alignment horizontal="center"/>
    </xf>
    <xf numFmtId="0" fontId="8" fillId="0" borderId="0" xfId="0" applyFont="1"/>
    <xf numFmtId="43" fontId="4" fillId="0" borderId="0" xfId="0" applyNumberFormat="1" applyFont="1"/>
    <xf numFmtId="43" fontId="4" fillId="0" borderId="0" xfId="1" applyFont="1"/>
    <xf numFmtId="49" fontId="4" fillId="0" borderId="0" xfId="0" applyNumberFormat="1" applyFont="1"/>
    <xf numFmtId="43" fontId="5" fillId="0" borderId="0" xfId="0" applyNumberFormat="1" applyFont="1"/>
    <xf numFmtId="43" fontId="0" fillId="0" borderId="0" xfId="0" applyNumberFormat="1"/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čiarky" xfId="1" builtinId="3"/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42"/>
  <sheetViews>
    <sheetView tabSelected="1" zoomScaleNormal="100" workbookViewId="0">
      <selection activeCell="A5" sqref="A5:D5"/>
    </sheetView>
  </sheetViews>
  <sheetFormatPr defaultRowHeight="15"/>
  <cols>
    <col min="1" max="1" width="10.7109375" customWidth="1"/>
    <col min="2" max="2" width="10.85546875" customWidth="1"/>
    <col min="3" max="3" width="39.42578125" customWidth="1"/>
    <col min="4" max="4" width="14.28515625" customWidth="1"/>
  </cols>
  <sheetData>
    <row r="2" spans="1:4" ht="21">
      <c r="C2" s="30" t="s">
        <v>118</v>
      </c>
    </row>
    <row r="5" spans="1:4" ht="18.75">
      <c r="A5" s="31" t="s">
        <v>119</v>
      </c>
      <c r="B5" s="31"/>
      <c r="C5" s="31"/>
      <c r="D5" s="31"/>
    </row>
    <row r="7" spans="1:4">
      <c r="A7" s="1" t="s">
        <v>0</v>
      </c>
    </row>
    <row r="8" spans="1:4">
      <c r="A8" s="2" t="s">
        <v>1</v>
      </c>
      <c r="B8" s="2" t="s">
        <v>2</v>
      </c>
      <c r="C8" s="2" t="s">
        <v>3</v>
      </c>
      <c r="D8" s="2" t="s">
        <v>4</v>
      </c>
    </row>
    <row r="9" spans="1:4">
      <c r="A9">
        <v>111003</v>
      </c>
      <c r="B9">
        <v>41</v>
      </c>
      <c r="C9" t="s">
        <v>5</v>
      </c>
      <c r="D9" s="3">
        <v>67000</v>
      </c>
    </row>
    <row r="10" spans="1:4">
      <c r="A10">
        <v>121001</v>
      </c>
      <c r="B10">
        <v>41</v>
      </c>
      <c r="C10" t="s">
        <v>6</v>
      </c>
      <c r="D10" s="3">
        <v>4800</v>
      </c>
    </row>
    <row r="11" spans="1:4">
      <c r="A11">
        <v>121002</v>
      </c>
      <c r="B11">
        <v>41</v>
      </c>
      <c r="C11" t="s">
        <v>7</v>
      </c>
      <c r="D11" s="3">
        <v>2500</v>
      </c>
    </row>
    <row r="12" spans="1:4">
      <c r="A12">
        <v>133001</v>
      </c>
      <c r="B12">
        <v>41</v>
      </c>
      <c r="C12" t="s">
        <v>8</v>
      </c>
      <c r="D12" s="3">
        <v>155</v>
      </c>
    </row>
    <row r="13" spans="1:4">
      <c r="A13">
        <v>133012</v>
      </c>
      <c r="B13">
        <v>41</v>
      </c>
      <c r="C13" t="s">
        <v>9</v>
      </c>
      <c r="D13" s="3">
        <v>100</v>
      </c>
    </row>
    <row r="14" spans="1:4">
      <c r="A14">
        <v>133013</v>
      </c>
      <c r="B14">
        <v>41</v>
      </c>
      <c r="C14" t="s">
        <v>10</v>
      </c>
      <c r="D14" s="3">
        <v>2500</v>
      </c>
    </row>
    <row r="15" spans="1:4">
      <c r="A15" s="1" t="s">
        <v>11</v>
      </c>
      <c r="B15" s="1"/>
      <c r="C15" s="1" t="s">
        <v>12</v>
      </c>
      <c r="D15" s="4">
        <f>SUM(D9:D14)</f>
        <v>77055</v>
      </c>
    </row>
    <row r="16" spans="1:4">
      <c r="A16" s="1"/>
      <c r="B16" s="1"/>
      <c r="C16" s="1"/>
      <c r="D16" s="4"/>
    </row>
    <row r="17" spans="1:4">
      <c r="D17" s="3"/>
    </row>
    <row r="18" spans="1:4">
      <c r="A18">
        <v>212002</v>
      </c>
      <c r="B18">
        <v>41</v>
      </c>
      <c r="C18" t="s">
        <v>13</v>
      </c>
      <c r="D18" s="3">
        <v>150</v>
      </c>
    </row>
    <row r="19" spans="1:4">
      <c r="A19">
        <v>212003</v>
      </c>
      <c r="B19">
        <v>41</v>
      </c>
      <c r="C19" t="s">
        <v>14</v>
      </c>
      <c r="D19" s="3">
        <v>600</v>
      </c>
    </row>
    <row r="20" spans="1:4">
      <c r="A20">
        <v>212004</v>
      </c>
      <c r="B20">
        <v>41</v>
      </c>
      <c r="C20" t="s">
        <v>114</v>
      </c>
      <c r="D20" s="3">
        <v>188</v>
      </c>
    </row>
    <row r="21" spans="1:4">
      <c r="A21">
        <v>221004</v>
      </c>
      <c r="B21">
        <v>41</v>
      </c>
      <c r="C21" t="s">
        <v>15</v>
      </c>
      <c r="D21" s="3">
        <v>200</v>
      </c>
    </row>
    <row r="22" spans="1:4">
      <c r="A22">
        <v>223001</v>
      </c>
      <c r="B22">
        <v>41</v>
      </c>
      <c r="C22" t="s">
        <v>16</v>
      </c>
      <c r="D22" s="3">
        <v>500</v>
      </c>
    </row>
    <row r="23" spans="1:4">
      <c r="A23" s="1" t="s">
        <v>11</v>
      </c>
      <c r="C23" s="1" t="s">
        <v>17</v>
      </c>
      <c r="D23" s="4">
        <f>SUM(D18:D22)</f>
        <v>1638</v>
      </c>
    </row>
    <row r="24" spans="1:4">
      <c r="D24" s="3"/>
    </row>
    <row r="25" spans="1:4">
      <c r="A25">
        <v>312001</v>
      </c>
      <c r="B25">
        <v>111</v>
      </c>
      <c r="C25" t="s">
        <v>18</v>
      </c>
      <c r="D25" s="3">
        <v>409</v>
      </c>
    </row>
    <row r="26" spans="1:4">
      <c r="A26">
        <v>312001</v>
      </c>
      <c r="B26">
        <v>111</v>
      </c>
      <c r="C26" t="s">
        <v>19</v>
      </c>
      <c r="D26" s="3">
        <v>263</v>
      </c>
    </row>
    <row r="27" spans="1:4">
      <c r="A27">
        <v>312001</v>
      </c>
      <c r="B27">
        <v>111</v>
      </c>
      <c r="C27" t="s">
        <v>20</v>
      </c>
      <c r="D27" s="3">
        <v>16690</v>
      </c>
    </row>
    <row r="28" spans="1:4">
      <c r="A28">
        <v>312001</v>
      </c>
      <c r="B28">
        <v>111</v>
      </c>
      <c r="C28" t="s">
        <v>21</v>
      </c>
      <c r="D28" s="3">
        <v>100</v>
      </c>
    </row>
    <row r="29" spans="1:4">
      <c r="A29">
        <v>312001</v>
      </c>
      <c r="B29">
        <v>111</v>
      </c>
      <c r="C29" t="s">
        <v>22</v>
      </c>
      <c r="D29" s="3">
        <v>400</v>
      </c>
    </row>
    <row r="30" spans="1:4">
      <c r="A30">
        <v>312001</v>
      </c>
      <c r="B30">
        <v>111</v>
      </c>
      <c r="C30" t="s">
        <v>23</v>
      </c>
      <c r="D30" s="3">
        <v>6143</v>
      </c>
    </row>
    <row r="31" spans="1:4">
      <c r="A31">
        <v>312001</v>
      </c>
      <c r="B31">
        <v>111</v>
      </c>
      <c r="C31" t="s">
        <v>23</v>
      </c>
      <c r="D31" s="3">
        <v>302</v>
      </c>
    </row>
    <row r="32" spans="1:4">
      <c r="A32" s="1" t="s">
        <v>11</v>
      </c>
      <c r="C32" s="1" t="s">
        <v>24</v>
      </c>
      <c r="D32" s="4">
        <f>SUM(D25:D31)</f>
        <v>24307</v>
      </c>
    </row>
    <row r="35" spans="1:6">
      <c r="A35" s="2"/>
      <c r="B35" s="2"/>
      <c r="C35" s="2" t="s">
        <v>109</v>
      </c>
      <c r="D35" s="15">
        <f>D32+D23+D15</f>
        <v>103000</v>
      </c>
    </row>
    <row r="36" spans="1:6">
      <c r="A36" s="6"/>
      <c r="B36" s="6"/>
      <c r="C36" s="6"/>
    </row>
    <row r="37" spans="1:6">
      <c r="A37" s="1" t="s">
        <v>11</v>
      </c>
      <c r="C37" s="1" t="s">
        <v>115</v>
      </c>
      <c r="D37" s="14">
        <v>15000</v>
      </c>
      <c r="F37" s="1"/>
    </row>
    <row r="39" spans="1:6">
      <c r="D39" s="20"/>
    </row>
    <row r="40" spans="1:6">
      <c r="A40" s="1" t="s">
        <v>11</v>
      </c>
      <c r="C40" s="1" t="s">
        <v>106</v>
      </c>
      <c r="D40" s="14">
        <v>0</v>
      </c>
    </row>
    <row r="42" spans="1:6" ht="15.75">
      <c r="A42" s="1" t="s">
        <v>110</v>
      </c>
      <c r="C42" s="16" t="s">
        <v>108</v>
      </c>
      <c r="D42" s="17">
        <f>D40+D37+D35</f>
        <v>118000</v>
      </c>
    </row>
  </sheetData>
  <mergeCells count="1">
    <mergeCell ref="A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G95"/>
  <sheetViews>
    <sheetView topLeftCell="A91" workbookViewId="0">
      <selection activeCell="D97" sqref="D97"/>
    </sheetView>
  </sheetViews>
  <sheetFormatPr defaultRowHeight="15"/>
  <cols>
    <col min="1" max="2" width="10.7109375" customWidth="1"/>
    <col min="3" max="3" width="10.85546875" customWidth="1"/>
    <col min="4" max="4" width="39.42578125" customWidth="1"/>
    <col min="5" max="5" width="15.42578125" customWidth="1"/>
    <col min="7" max="7" width="12.85546875" bestFit="1" customWidth="1"/>
  </cols>
  <sheetData>
    <row r="2" spans="1:5" ht="18.75">
      <c r="A2" s="31" t="s">
        <v>119</v>
      </c>
      <c r="B2" s="31"/>
      <c r="C2" s="31"/>
      <c r="D2" s="31"/>
      <c r="E2" s="31"/>
    </row>
    <row r="3" spans="1:5">
      <c r="A3" s="1" t="s">
        <v>25</v>
      </c>
      <c r="B3" s="1"/>
    </row>
    <row r="4" spans="1:5">
      <c r="A4" s="1"/>
      <c r="B4" s="1"/>
    </row>
    <row r="5" spans="1:5" ht="15.75">
      <c r="A5" s="21" t="s">
        <v>26</v>
      </c>
      <c r="B5" s="21" t="s">
        <v>1</v>
      </c>
      <c r="C5" s="21" t="s">
        <v>2</v>
      </c>
      <c r="D5" s="21" t="s">
        <v>3</v>
      </c>
      <c r="E5" s="21" t="s">
        <v>4</v>
      </c>
    </row>
    <row r="6" spans="1:5" ht="15.75">
      <c r="A6" s="7" t="s">
        <v>28</v>
      </c>
      <c r="B6">
        <v>611</v>
      </c>
      <c r="C6" s="24">
        <v>41</v>
      </c>
      <c r="D6" t="s">
        <v>27</v>
      </c>
      <c r="E6" s="3">
        <v>20000</v>
      </c>
    </row>
    <row r="7" spans="1:5">
      <c r="A7" s="7"/>
      <c r="B7">
        <v>621</v>
      </c>
      <c r="C7">
        <v>41</v>
      </c>
      <c r="D7" t="s">
        <v>29</v>
      </c>
      <c r="E7" s="3">
        <v>2000</v>
      </c>
    </row>
    <row r="8" spans="1:5">
      <c r="A8" s="7"/>
      <c r="B8">
        <v>625001</v>
      </c>
      <c r="C8">
        <v>41</v>
      </c>
      <c r="D8" t="s">
        <v>30</v>
      </c>
      <c r="E8" s="3">
        <v>280</v>
      </c>
    </row>
    <row r="9" spans="1:5">
      <c r="A9" s="7"/>
      <c r="B9">
        <v>625002</v>
      </c>
      <c r="C9">
        <v>41</v>
      </c>
      <c r="D9" t="s">
        <v>31</v>
      </c>
      <c r="E9" s="3">
        <v>2800</v>
      </c>
    </row>
    <row r="10" spans="1:5">
      <c r="A10" s="7"/>
      <c r="B10">
        <v>625004</v>
      </c>
      <c r="C10">
        <v>41</v>
      </c>
      <c r="D10" t="s">
        <v>32</v>
      </c>
      <c r="E10" s="3">
        <v>600</v>
      </c>
    </row>
    <row r="11" spans="1:5">
      <c r="A11" s="7"/>
      <c r="B11">
        <v>625005</v>
      </c>
      <c r="C11">
        <v>41</v>
      </c>
      <c r="D11" t="s">
        <v>33</v>
      </c>
      <c r="E11" s="3">
        <v>200</v>
      </c>
    </row>
    <row r="12" spans="1:5">
      <c r="A12" s="8"/>
      <c r="B12" s="6">
        <v>625003</v>
      </c>
      <c r="C12" s="6">
        <v>41</v>
      </c>
      <c r="D12" s="6" t="s">
        <v>34</v>
      </c>
      <c r="E12" s="3">
        <v>160</v>
      </c>
    </row>
    <row r="13" spans="1:5">
      <c r="A13" s="7"/>
      <c r="B13">
        <v>625007</v>
      </c>
      <c r="C13">
        <v>41</v>
      </c>
      <c r="D13" t="s">
        <v>35</v>
      </c>
      <c r="E13" s="3">
        <v>950</v>
      </c>
    </row>
    <row r="14" spans="1:5">
      <c r="A14" s="7"/>
      <c r="B14">
        <v>631001</v>
      </c>
      <c r="C14">
        <v>41</v>
      </c>
      <c r="D14" t="s">
        <v>36</v>
      </c>
      <c r="E14" s="3">
        <v>1500</v>
      </c>
    </row>
    <row r="15" spans="1:5">
      <c r="A15" s="7"/>
      <c r="B15">
        <v>632001</v>
      </c>
      <c r="C15">
        <v>41</v>
      </c>
      <c r="D15" t="s">
        <v>37</v>
      </c>
      <c r="E15" s="3">
        <v>3480</v>
      </c>
    </row>
    <row r="16" spans="1:5">
      <c r="A16" s="7"/>
      <c r="B16">
        <v>632003</v>
      </c>
      <c r="C16">
        <v>41</v>
      </c>
      <c r="D16" t="s">
        <v>38</v>
      </c>
      <c r="E16" s="3">
        <v>1300</v>
      </c>
    </row>
    <row r="17" spans="1:5">
      <c r="A17" s="7"/>
      <c r="B17">
        <v>633006</v>
      </c>
      <c r="C17">
        <v>111</v>
      </c>
      <c r="D17" t="s">
        <v>39</v>
      </c>
      <c r="E17" s="3">
        <v>302</v>
      </c>
    </row>
    <row r="18" spans="1:5">
      <c r="A18" s="8"/>
      <c r="B18" s="6">
        <v>633006</v>
      </c>
      <c r="C18" s="6">
        <v>41</v>
      </c>
      <c r="D18" s="6" t="s">
        <v>39</v>
      </c>
      <c r="E18" s="3">
        <v>997</v>
      </c>
    </row>
    <row r="19" spans="1:5">
      <c r="A19" s="7"/>
      <c r="B19" s="6">
        <v>633009</v>
      </c>
      <c r="C19">
        <v>41</v>
      </c>
      <c r="D19" s="6" t="s">
        <v>40</v>
      </c>
      <c r="E19" s="3">
        <v>230</v>
      </c>
    </row>
    <row r="20" spans="1:5">
      <c r="A20" s="7"/>
      <c r="B20" s="6">
        <v>633016</v>
      </c>
      <c r="C20">
        <v>41</v>
      </c>
      <c r="D20" s="6" t="s">
        <v>41</v>
      </c>
      <c r="E20" s="3">
        <v>500</v>
      </c>
    </row>
    <row r="21" spans="1:5">
      <c r="A21" s="7"/>
      <c r="B21" s="6">
        <v>634002</v>
      </c>
      <c r="C21">
        <v>41</v>
      </c>
      <c r="D21" s="6" t="s">
        <v>42</v>
      </c>
      <c r="E21" s="3">
        <v>1000</v>
      </c>
    </row>
    <row r="22" spans="1:5">
      <c r="A22" s="7"/>
      <c r="B22" s="6">
        <v>635002</v>
      </c>
      <c r="C22">
        <v>41</v>
      </c>
      <c r="D22" s="6" t="s">
        <v>43</v>
      </c>
      <c r="E22" s="3">
        <v>350</v>
      </c>
    </row>
    <row r="23" spans="1:5">
      <c r="A23" s="7"/>
      <c r="B23" s="6">
        <v>637001</v>
      </c>
      <c r="C23">
        <v>41</v>
      </c>
      <c r="D23" s="6" t="s">
        <v>44</v>
      </c>
      <c r="E23" s="3">
        <v>300</v>
      </c>
    </row>
    <row r="24" spans="1:5">
      <c r="A24" s="7"/>
      <c r="B24" s="6">
        <v>637004</v>
      </c>
      <c r="C24">
        <v>41</v>
      </c>
      <c r="D24" s="6" t="s">
        <v>45</v>
      </c>
      <c r="E24" s="3">
        <v>500</v>
      </c>
    </row>
    <row r="25" spans="1:5">
      <c r="A25" s="7"/>
      <c r="B25" s="6">
        <v>637014</v>
      </c>
      <c r="C25">
        <v>41</v>
      </c>
      <c r="D25" s="6" t="s">
        <v>22</v>
      </c>
      <c r="E25" s="3">
        <v>650</v>
      </c>
    </row>
    <row r="26" spans="1:5">
      <c r="A26" s="8"/>
      <c r="B26" s="6">
        <v>637015</v>
      </c>
      <c r="C26" s="6">
        <v>41</v>
      </c>
      <c r="D26" s="6" t="s">
        <v>46</v>
      </c>
      <c r="E26" s="3">
        <v>380</v>
      </c>
    </row>
    <row r="27" spans="1:5">
      <c r="A27" s="7"/>
      <c r="B27" s="6">
        <v>637016</v>
      </c>
      <c r="C27" s="6">
        <v>41</v>
      </c>
      <c r="D27" s="6" t="s">
        <v>47</v>
      </c>
      <c r="E27" s="3">
        <v>250</v>
      </c>
    </row>
    <row r="28" spans="1:5">
      <c r="A28" s="7"/>
      <c r="B28" s="6">
        <v>637026</v>
      </c>
      <c r="C28" s="6">
        <v>41</v>
      </c>
      <c r="D28" s="6" t="s">
        <v>48</v>
      </c>
      <c r="E28" s="3">
        <v>300</v>
      </c>
    </row>
    <row r="29" spans="1:5">
      <c r="B29" s="6">
        <v>641006</v>
      </c>
      <c r="C29" s="6">
        <v>41</v>
      </c>
      <c r="D29" s="6" t="s">
        <v>49</v>
      </c>
      <c r="E29" s="3">
        <v>400</v>
      </c>
    </row>
    <row r="30" spans="1:5">
      <c r="B30" s="6">
        <v>642006</v>
      </c>
      <c r="C30" s="6">
        <v>41</v>
      </c>
      <c r="D30" s="6" t="s">
        <v>50</v>
      </c>
      <c r="E30" s="3">
        <v>300</v>
      </c>
    </row>
    <row r="31" spans="1:5" ht="15.75">
      <c r="A31" s="24"/>
      <c r="B31" s="6">
        <v>642012</v>
      </c>
      <c r="C31" s="6">
        <v>41</v>
      </c>
      <c r="D31" s="6" t="s">
        <v>111</v>
      </c>
      <c r="E31" s="3">
        <v>5598</v>
      </c>
    </row>
    <row r="32" spans="1:5" ht="15.75">
      <c r="A32" s="16" t="s">
        <v>11</v>
      </c>
      <c r="B32" s="1"/>
      <c r="C32" s="1"/>
      <c r="D32" s="16" t="s">
        <v>51</v>
      </c>
      <c r="E32" s="25">
        <f>SUM(E6:E31)</f>
        <v>45327</v>
      </c>
    </row>
    <row r="33" spans="1:5">
      <c r="A33" s="1"/>
      <c r="B33" s="1"/>
      <c r="C33" s="1"/>
      <c r="D33" s="1"/>
      <c r="E33" s="5"/>
    </row>
    <row r="34" spans="1:5">
      <c r="A34" s="7" t="s">
        <v>101</v>
      </c>
      <c r="B34" s="6">
        <v>611</v>
      </c>
      <c r="C34" s="6">
        <v>41</v>
      </c>
      <c r="D34" s="6" t="s">
        <v>27</v>
      </c>
      <c r="E34" s="9">
        <v>1170</v>
      </c>
    </row>
    <row r="35" spans="1:5">
      <c r="B35" s="6">
        <v>621</v>
      </c>
      <c r="C35" s="6">
        <v>41</v>
      </c>
      <c r="D35" t="s">
        <v>52</v>
      </c>
      <c r="E35" s="9">
        <v>117</v>
      </c>
    </row>
    <row r="36" spans="1:5">
      <c r="B36" s="6">
        <v>625001</v>
      </c>
      <c r="C36" s="6">
        <v>41</v>
      </c>
      <c r="D36" t="s">
        <v>53</v>
      </c>
      <c r="E36" s="9">
        <v>16</v>
      </c>
    </row>
    <row r="37" spans="1:5">
      <c r="B37" s="6">
        <v>625002</v>
      </c>
      <c r="C37" s="6">
        <v>41</v>
      </c>
      <c r="D37" t="s">
        <v>54</v>
      </c>
      <c r="E37" s="9">
        <v>164</v>
      </c>
    </row>
    <row r="38" spans="1:5">
      <c r="B38" s="6">
        <v>625003</v>
      </c>
      <c r="C38" s="6">
        <v>41</v>
      </c>
      <c r="D38" t="s">
        <v>55</v>
      </c>
      <c r="E38" s="9">
        <v>9</v>
      </c>
    </row>
    <row r="39" spans="1:5">
      <c r="B39" s="6">
        <v>625004</v>
      </c>
      <c r="C39" s="6">
        <v>41</v>
      </c>
      <c r="D39" t="s">
        <v>56</v>
      </c>
      <c r="E39" s="9">
        <v>35</v>
      </c>
    </row>
    <row r="40" spans="1:5">
      <c r="B40" s="6">
        <v>625005</v>
      </c>
      <c r="C40" s="6">
        <v>41</v>
      </c>
      <c r="D40" t="s">
        <v>57</v>
      </c>
      <c r="E40" s="9">
        <v>12</v>
      </c>
    </row>
    <row r="41" spans="1:5">
      <c r="B41" s="6">
        <v>625007</v>
      </c>
      <c r="C41" s="6">
        <v>41</v>
      </c>
      <c r="D41" t="s">
        <v>58</v>
      </c>
      <c r="E41" s="9">
        <v>56</v>
      </c>
    </row>
    <row r="42" spans="1:5">
      <c r="B42">
        <v>637005</v>
      </c>
      <c r="C42">
        <v>41</v>
      </c>
      <c r="D42" t="s">
        <v>59</v>
      </c>
      <c r="E42" s="9">
        <v>500</v>
      </c>
    </row>
    <row r="43" spans="1:5">
      <c r="B43">
        <v>637012</v>
      </c>
      <c r="C43">
        <v>41</v>
      </c>
      <c r="D43" t="s">
        <v>60</v>
      </c>
      <c r="E43" s="9">
        <v>1100</v>
      </c>
    </row>
    <row r="44" spans="1:5" ht="15.75">
      <c r="A44" s="16" t="s">
        <v>11</v>
      </c>
      <c r="B44" s="1"/>
      <c r="C44" s="1"/>
      <c r="D44" s="16" t="s">
        <v>61</v>
      </c>
      <c r="E44" s="25">
        <f>SUM(E34:E43)</f>
        <v>3179</v>
      </c>
    </row>
    <row r="46" spans="1:5">
      <c r="A46" s="7" t="s">
        <v>102</v>
      </c>
      <c r="B46">
        <v>651002</v>
      </c>
      <c r="C46">
        <v>41</v>
      </c>
      <c r="D46" t="s">
        <v>62</v>
      </c>
      <c r="E46" s="9">
        <v>1680</v>
      </c>
    </row>
    <row r="47" spans="1:5">
      <c r="B47">
        <v>653001</v>
      </c>
      <c r="C47">
        <v>41</v>
      </c>
      <c r="D47" t="s">
        <v>63</v>
      </c>
      <c r="E47" s="19">
        <v>100</v>
      </c>
    </row>
    <row r="48" spans="1:5" ht="15.75">
      <c r="A48" s="16" t="s">
        <v>11</v>
      </c>
      <c r="B48" s="1"/>
      <c r="C48" s="1"/>
      <c r="D48" s="16" t="s">
        <v>65</v>
      </c>
      <c r="E48" s="25">
        <f>SUM(E46:E47)</f>
        <v>1780</v>
      </c>
    </row>
    <row r="50" spans="1:5">
      <c r="A50" s="7" t="s">
        <v>103</v>
      </c>
      <c r="B50">
        <v>633015</v>
      </c>
      <c r="C50">
        <v>41</v>
      </c>
      <c r="D50" t="s">
        <v>66</v>
      </c>
      <c r="E50" s="9">
        <v>60</v>
      </c>
    </row>
    <row r="51" spans="1:5">
      <c r="B51">
        <v>637027</v>
      </c>
      <c r="C51">
        <v>41</v>
      </c>
      <c r="D51" t="s">
        <v>67</v>
      </c>
      <c r="E51" s="9">
        <v>120</v>
      </c>
    </row>
    <row r="52" spans="1:5" ht="15.75">
      <c r="A52" s="16" t="s">
        <v>11</v>
      </c>
      <c r="B52" s="1"/>
      <c r="C52" s="1"/>
      <c r="D52" s="16" t="s">
        <v>68</v>
      </c>
      <c r="E52" s="26">
        <f>E51+E50</f>
        <v>180</v>
      </c>
    </row>
    <row r="53" spans="1:5">
      <c r="E53" s="18"/>
    </row>
    <row r="54" spans="1:5">
      <c r="A54" s="7" t="s">
        <v>104</v>
      </c>
      <c r="B54">
        <v>635006</v>
      </c>
      <c r="C54">
        <v>41</v>
      </c>
      <c r="D54" t="s">
        <v>69</v>
      </c>
      <c r="E54" s="3">
        <v>1500</v>
      </c>
    </row>
    <row r="55" spans="1:5">
      <c r="A55" s="7"/>
      <c r="B55">
        <v>635006</v>
      </c>
      <c r="C55">
        <v>41</v>
      </c>
      <c r="D55" t="s">
        <v>112</v>
      </c>
      <c r="E55" s="3">
        <v>1000</v>
      </c>
    </row>
    <row r="56" spans="1:5" ht="15.75">
      <c r="A56" s="16" t="s">
        <v>11</v>
      </c>
      <c r="B56" s="1"/>
      <c r="C56" s="1"/>
      <c r="D56" s="16" t="s">
        <v>70</v>
      </c>
      <c r="E56" s="26">
        <f>E55+E54</f>
        <v>2500</v>
      </c>
    </row>
    <row r="57" spans="1:5">
      <c r="E57" s="3"/>
    </row>
    <row r="58" spans="1:5">
      <c r="A58" s="7" t="s">
        <v>71</v>
      </c>
      <c r="B58" s="10" t="s">
        <v>72</v>
      </c>
      <c r="C58">
        <v>41</v>
      </c>
      <c r="D58" t="s">
        <v>73</v>
      </c>
      <c r="E58" s="3">
        <v>2900</v>
      </c>
    </row>
    <row r="59" spans="1:5">
      <c r="B59" s="10" t="s">
        <v>74</v>
      </c>
      <c r="C59">
        <v>41</v>
      </c>
      <c r="D59" t="s">
        <v>75</v>
      </c>
      <c r="E59" s="3">
        <v>100</v>
      </c>
    </row>
    <row r="60" spans="1:5" ht="15.75">
      <c r="A60" s="16" t="s">
        <v>11</v>
      </c>
      <c r="B60" s="11"/>
      <c r="C60" s="1"/>
      <c r="D60" s="16" t="s">
        <v>76</v>
      </c>
      <c r="E60" s="26">
        <f>SUM(E58:E59)</f>
        <v>3000</v>
      </c>
    </row>
    <row r="61" spans="1:5">
      <c r="A61" s="1"/>
      <c r="B61" s="11"/>
      <c r="C61" s="1"/>
      <c r="D61" s="1"/>
      <c r="E61" s="4"/>
    </row>
    <row r="62" spans="1:5">
      <c r="A62" s="7" t="s">
        <v>78</v>
      </c>
      <c r="B62" s="10" t="s">
        <v>77</v>
      </c>
      <c r="C62">
        <v>41</v>
      </c>
      <c r="D62" t="s">
        <v>37</v>
      </c>
      <c r="E62" s="3">
        <v>2184</v>
      </c>
    </row>
    <row r="63" spans="1:5">
      <c r="A63" s="7"/>
      <c r="B63" s="10" t="s">
        <v>79</v>
      </c>
      <c r="C63">
        <v>41</v>
      </c>
      <c r="D63" t="s">
        <v>80</v>
      </c>
      <c r="E63" s="3">
        <v>600</v>
      </c>
    </row>
    <row r="64" spans="1:5" ht="15.75">
      <c r="A64" s="27" t="s">
        <v>11</v>
      </c>
      <c r="B64" s="11"/>
      <c r="C64" s="1"/>
      <c r="D64" s="16" t="s">
        <v>81</v>
      </c>
      <c r="E64" s="26">
        <f>SUM(E62:E63)</f>
        <v>2784</v>
      </c>
    </row>
    <row r="65" spans="1:5">
      <c r="A65" s="7"/>
      <c r="B65" s="10"/>
      <c r="E65" s="3"/>
    </row>
    <row r="66" spans="1:5">
      <c r="A66" s="7" t="s">
        <v>82</v>
      </c>
      <c r="B66" s="10" t="s">
        <v>83</v>
      </c>
      <c r="C66">
        <v>41</v>
      </c>
      <c r="D66" t="s">
        <v>84</v>
      </c>
      <c r="E66" s="3">
        <v>100</v>
      </c>
    </row>
    <row r="67" spans="1:5">
      <c r="A67" s="7"/>
      <c r="B67" s="10" t="s">
        <v>85</v>
      </c>
      <c r="C67">
        <v>41</v>
      </c>
      <c r="D67" t="s">
        <v>67</v>
      </c>
      <c r="E67" s="3">
        <v>100</v>
      </c>
    </row>
    <row r="68" spans="1:5" ht="15.75">
      <c r="A68" s="27" t="s">
        <v>11</v>
      </c>
      <c r="B68" s="11"/>
      <c r="C68" s="1"/>
      <c r="D68" s="16" t="s">
        <v>86</v>
      </c>
      <c r="E68" s="26">
        <v>200</v>
      </c>
    </row>
    <row r="69" spans="1:5">
      <c r="A69" s="7"/>
      <c r="B69" s="10"/>
      <c r="E69" s="3"/>
    </row>
    <row r="70" spans="1:5">
      <c r="A70" s="7" t="s">
        <v>87</v>
      </c>
      <c r="B70" s="10" t="s">
        <v>77</v>
      </c>
      <c r="C70">
        <v>41</v>
      </c>
      <c r="D70" t="s">
        <v>37</v>
      </c>
      <c r="E70" s="3">
        <v>200</v>
      </c>
    </row>
    <row r="71" spans="1:5">
      <c r="A71" s="7"/>
      <c r="B71" s="10" t="s">
        <v>79</v>
      </c>
      <c r="C71">
        <v>41</v>
      </c>
      <c r="D71" t="s">
        <v>113</v>
      </c>
      <c r="E71" s="3">
        <v>1155</v>
      </c>
    </row>
    <row r="72" spans="1:5" ht="15.75">
      <c r="A72" s="27" t="s">
        <v>11</v>
      </c>
      <c r="B72" s="11"/>
      <c r="C72" s="1"/>
      <c r="D72" s="16" t="s">
        <v>88</v>
      </c>
      <c r="E72" s="26">
        <v>1355</v>
      </c>
    </row>
    <row r="73" spans="1:5">
      <c r="A73" s="7"/>
      <c r="B73" s="10"/>
      <c r="E73" s="3"/>
    </row>
    <row r="74" spans="1:5">
      <c r="A74" s="7" t="s">
        <v>89</v>
      </c>
      <c r="B74" s="10" t="s">
        <v>79</v>
      </c>
      <c r="C74">
        <v>41</v>
      </c>
      <c r="D74" t="s">
        <v>90</v>
      </c>
      <c r="E74" s="3">
        <v>150</v>
      </c>
    </row>
    <row r="75" spans="1:5" ht="15.75">
      <c r="A75" s="7"/>
      <c r="B75" s="10" t="s">
        <v>91</v>
      </c>
      <c r="C75">
        <v>41</v>
      </c>
      <c r="D75" s="24" t="s">
        <v>92</v>
      </c>
      <c r="E75" s="3">
        <v>20</v>
      </c>
    </row>
    <row r="76" spans="1:5" ht="15.75">
      <c r="A76" s="27" t="s">
        <v>11</v>
      </c>
      <c r="B76" s="12"/>
      <c r="C76" s="1"/>
      <c r="D76" s="16" t="s">
        <v>93</v>
      </c>
      <c r="E76" s="26">
        <f>SUM(E74:E75)</f>
        <v>170</v>
      </c>
    </row>
    <row r="77" spans="1:5">
      <c r="A77" s="7"/>
      <c r="B77" s="13"/>
      <c r="E77" s="3"/>
    </row>
    <row r="78" spans="1:5">
      <c r="A78" s="7" t="s">
        <v>94</v>
      </c>
      <c r="B78" s="13">
        <v>633006</v>
      </c>
      <c r="C78">
        <v>41</v>
      </c>
      <c r="D78" t="s">
        <v>39</v>
      </c>
      <c r="E78" s="3">
        <v>500</v>
      </c>
    </row>
    <row r="79" spans="1:5" ht="15.75">
      <c r="A79" s="7"/>
      <c r="B79" s="13">
        <v>635006</v>
      </c>
      <c r="C79">
        <v>41</v>
      </c>
      <c r="D79" s="24" t="s">
        <v>95</v>
      </c>
      <c r="E79" s="3">
        <v>500</v>
      </c>
    </row>
    <row r="80" spans="1:5" ht="15.75">
      <c r="A80" s="27" t="s">
        <v>11</v>
      </c>
      <c r="B80" s="12"/>
      <c r="C80" s="1"/>
      <c r="D80" s="16" t="s">
        <v>96</v>
      </c>
      <c r="E80" s="26">
        <f>E78+E79</f>
        <v>1000</v>
      </c>
    </row>
    <row r="81" spans="1:7">
      <c r="A81" s="7"/>
      <c r="B81" s="13"/>
      <c r="E81" s="3"/>
    </row>
    <row r="82" spans="1:7">
      <c r="A82" s="7" t="s">
        <v>97</v>
      </c>
      <c r="B82" s="13">
        <v>642012</v>
      </c>
      <c r="C82" s="1">
        <v>41</v>
      </c>
      <c r="D82" t="s">
        <v>111</v>
      </c>
      <c r="E82" s="3">
        <v>680</v>
      </c>
    </row>
    <row r="83" spans="1:7" ht="15.75">
      <c r="A83" s="27" t="s">
        <v>11</v>
      </c>
      <c r="B83" s="12"/>
      <c r="D83" s="16" t="s">
        <v>98</v>
      </c>
      <c r="E83" s="26">
        <f>SUM(E82:E82)</f>
        <v>680</v>
      </c>
    </row>
    <row r="84" spans="1:7">
      <c r="B84" s="13"/>
      <c r="E84" s="3"/>
    </row>
    <row r="85" spans="1:7">
      <c r="A85">
        <v>10701</v>
      </c>
      <c r="B85" s="13">
        <v>642026</v>
      </c>
      <c r="C85" s="1">
        <v>111</v>
      </c>
      <c r="D85" t="s">
        <v>99</v>
      </c>
      <c r="E85" s="3">
        <v>483</v>
      </c>
    </row>
    <row r="86" spans="1:7" ht="15.75">
      <c r="A86" s="16" t="s">
        <v>11</v>
      </c>
      <c r="B86" s="1"/>
      <c r="D86" s="16" t="s">
        <v>100</v>
      </c>
      <c r="E86" s="26">
        <f>SUM(E85)</f>
        <v>483</v>
      </c>
    </row>
    <row r="87" spans="1:7">
      <c r="C87" s="2"/>
      <c r="E87" s="3"/>
    </row>
    <row r="88" spans="1:7" ht="15.75">
      <c r="A88" s="2" t="s">
        <v>11</v>
      </c>
      <c r="B88" s="2"/>
      <c r="D88" s="21" t="s">
        <v>105</v>
      </c>
      <c r="E88" s="28">
        <f>E86+E83+E80+E76+E72+E68+E64+E60+E56+E52+E48+E44+E32</f>
        <v>62638</v>
      </c>
      <c r="G88" s="29"/>
    </row>
    <row r="89" spans="1:7">
      <c r="A89">
        <v>170</v>
      </c>
      <c r="B89">
        <v>821005</v>
      </c>
      <c r="C89">
        <v>41</v>
      </c>
      <c r="D89" t="s">
        <v>64</v>
      </c>
      <c r="E89" s="3">
        <v>6370</v>
      </c>
    </row>
    <row r="90" spans="1:7" ht="15.75">
      <c r="A90" s="16" t="s">
        <v>11</v>
      </c>
      <c r="D90" s="16" t="s">
        <v>65</v>
      </c>
      <c r="E90" s="26">
        <v>6370</v>
      </c>
    </row>
    <row r="91" spans="1:7">
      <c r="C91" s="6"/>
    </row>
    <row r="92" spans="1:7">
      <c r="A92" s="6"/>
      <c r="B92" s="6">
        <v>700</v>
      </c>
      <c r="C92">
        <v>41</v>
      </c>
      <c r="D92" t="s">
        <v>117</v>
      </c>
      <c r="E92" s="9">
        <v>8630</v>
      </c>
    </row>
    <row r="93" spans="1:7">
      <c r="A93" s="1"/>
      <c r="D93" s="1" t="s">
        <v>116</v>
      </c>
      <c r="E93" s="4">
        <v>8630</v>
      </c>
    </row>
    <row r="94" spans="1:7">
      <c r="A94" s="1"/>
      <c r="E94" s="4"/>
    </row>
    <row r="95" spans="1:7" ht="18.75">
      <c r="A95" s="22" t="s">
        <v>11</v>
      </c>
      <c r="D95" s="22" t="s">
        <v>107</v>
      </c>
      <c r="E95" s="23">
        <f>E90+E88+E93</f>
        <v>77638</v>
      </c>
      <c r="G95" s="29"/>
    </row>
  </sheetData>
  <mergeCells count="1">
    <mergeCell ref="A2:E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2" sqref="C22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Príjmy</vt:lpstr>
      <vt:lpstr>Výdavky</vt:lpstr>
      <vt:lpstr>Hárok3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Obec</dc:creator>
  <cp:lastModifiedBy>obecny urad</cp:lastModifiedBy>
  <cp:lastPrinted>2011-12-14T09:45:50Z</cp:lastPrinted>
  <dcterms:created xsi:type="dcterms:W3CDTF">2011-03-07T10:14:04Z</dcterms:created>
  <dcterms:modified xsi:type="dcterms:W3CDTF">2011-12-23T09:46:47Z</dcterms:modified>
</cp:coreProperties>
</file>